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01\Desktop\DIEU CHINH KE HOACH SXKD\"/>
    </mc:Choice>
  </mc:AlternateContent>
  <bookViews>
    <workbookView xWindow="120" yWindow="60" windowWidth="20235" windowHeight="6990"/>
  </bookViews>
  <sheets>
    <sheet name="Dieu chinh" sheetId="4" r:id="rId1"/>
  </sheets>
  <calcPr calcId="162913"/>
</workbook>
</file>

<file path=xl/calcChain.xml><?xml version="1.0" encoding="utf-8"?>
<calcChain xmlns="http://schemas.openxmlformats.org/spreadsheetml/2006/main">
  <c r="H16" i="4" l="1"/>
  <c r="R14" i="4" l="1"/>
  <c r="U11" i="4" l="1"/>
  <c r="U16" i="4" s="1"/>
  <c r="T11" i="4"/>
  <c r="T16" i="4" s="1"/>
  <c r="S11" i="4"/>
  <c r="S16" i="4" s="1"/>
  <c r="R11" i="4"/>
  <c r="R16" i="4" s="1"/>
  <c r="Q16" i="4"/>
  <c r="P16" i="4"/>
  <c r="N16" i="4"/>
  <c r="O16" i="4"/>
  <c r="K16" i="4" l="1"/>
  <c r="J16" i="4"/>
  <c r="C16" i="4"/>
  <c r="D16" i="4"/>
  <c r="M16" i="4" l="1"/>
  <c r="F16" i="4"/>
  <c r="G16" i="4"/>
  <c r="L16" i="4"/>
  <c r="E16" i="4"/>
  <c r="I16" i="4"/>
</calcChain>
</file>

<file path=xl/comments1.xml><?xml version="1.0" encoding="utf-8"?>
<comments xmlns="http://schemas.openxmlformats.org/spreadsheetml/2006/main">
  <authors>
    <author>NGUYEN</author>
  </authors>
  <commentList>
    <comment ref="P10" authorId="0" shapeId="0">
      <text>
        <r>
          <rPr>
            <b/>
            <sz val="9"/>
            <color indexed="81"/>
            <rFont val="Tahoma"/>
            <family val="2"/>
          </rPr>
          <t>Điều động bổ nhiệm ông Tô Hoàng Môn về làm Phó Tổng Giám đốc Cty kể từ 08/5/2024</t>
        </r>
      </text>
    </comment>
    <comment ref="Q12" authorId="0" shapeId="0">
      <text>
        <r>
          <rPr>
            <b/>
            <sz val="9"/>
            <color indexed="81"/>
            <rFont val="Tahoma"/>
            <family val="2"/>
          </rPr>
          <t xml:space="preserve">Huỳnh Văn An (GĐ TC) và Phan Nguyễn Tường (GĐ CM) nghỉ vào 6 tháng cuối năm nên bình quân thành 1 người
</t>
        </r>
      </text>
    </comment>
  </commentList>
</comments>
</file>

<file path=xl/sharedStrings.xml><?xml version="1.0" encoding="utf-8"?>
<sst xmlns="http://schemas.openxmlformats.org/spreadsheetml/2006/main" count="64" uniqueCount="52">
  <si>
    <t>TT</t>
  </si>
  <si>
    <t>TỔNG SỐ LAO ĐỘNG</t>
  </si>
  <si>
    <t>Tổng số lao động kế hoạch
2023</t>
  </si>
  <si>
    <t>Số lao động thực tế tại thời điểm 12/2023</t>
  </si>
  <si>
    <t>Trong đó</t>
  </si>
  <si>
    <t>Tổng số lao động sử dụng bình quân</t>
  </si>
  <si>
    <t xml:space="preserve">Số lao động thôi việc, mất việc, nghỉ hưu </t>
  </si>
  <si>
    <t>Số lao động kế hoạch</t>
  </si>
  <si>
    <t>Số lao động thôi việc, mất việc, nghỉ hưu</t>
  </si>
  <si>
    <t>Số từ 12/2022 chuyển sang</t>
  </si>
  <si>
    <t>Số phải đào tạo lại trong năm</t>
  </si>
  <si>
    <t>Số tuyển mới trong năm</t>
  </si>
  <si>
    <t>Số lao động năm trước chuyển sang</t>
  </si>
  <si>
    <t>Số lao động tuyển dụng mới</t>
  </si>
  <si>
    <t>Người quản lý</t>
  </si>
  <si>
    <t>Lao động chuyên môn, nghiệp vụ</t>
  </si>
  <si>
    <t>Lao động trực tiếp SXKD</t>
  </si>
  <si>
    <t>Tổng cộng</t>
  </si>
  <si>
    <t>2.1</t>
  </si>
  <si>
    <t>2.2</t>
  </si>
  <si>
    <t>Cột 13. Mục 2.1</t>
  </si>
  <si>
    <t>Tăng 01 cán bộ quản lý Nguyễn Tiền Ngân</t>
  </si>
  <si>
    <t>Thừa hành, phục vụ</t>
  </si>
  <si>
    <t>Cột 7, mục 2.2</t>
  </si>
  <si>
    <t>Cột 9, mục 2.2</t>
  </si>
  <si>
    <t>Cột 14,13. Mục 2.2</t>
  </si>
  <si>
    <t>Giảm 02 văn phòng (LX và CM), chỉ tuyển 01 LĐ thay thế nghỉ việc ở LX</t>
  </si>
  <si>
    <t>Cột 9, mục 2.1</t>
  </si>
  <si>
    <t>LẬP BIỂU</t>
  </si>
  <si>
    <t>TRƯỞNG PHÒNG
TỔ CHỨC - HÀNH CHÍNH</t>
  </si>
  <si>
    <t>Người đại diện phần vốn nhà nước
CHỦ TỊCH HĐQT</t>
  </si>
  <si>
    <t>Tôn Thất Tùng</t>
  </si>
  <si>
    <t>Trần Hữu Bình</t>
  </si>
  <si>
    <t>Nguyễn Ngọc Sơn</t>
  </si>
  <si>
    <t>ỦY BAN NHÂN DÂN TỈNH AN GIANG
NGƯỜI ĐẠI DIỆN PHẦN VỐN NHÀ NƯỚC
CÔNG TY CỔ PHẦN MÔI TRƯỜNG ĐÔ THỊ AN GIANG</t>
  </si>
  <si>
    <r>
      <t xml:space="preserve">CỘNG HÒA XÃ HỘI CHỦ NGHĨA VIỆT NAM
</t>
    </r>
    <r>
      <rPr>
        <b/>
        <u/>
        <sz val="13"/>
        <color theme="1"/>
        <rFont val="Times New Roman"/>
        <family val="1"/>
      </rPr>
      <t>Độc lập - Tự do - Hạnh phúc</t>
    </r>
  </si>
  <si>
    <t>Đơn vị tính: Người</t>
  </si>
  <si>
    <t>Tuyển mới văn phòng 03 người (LX 02: Tín, Phúc ĐVS), (Châu Thành: 01)</t>
  </si>
  <si>
    <t>Giảm 02 văn phòng (LX: Kế toán 01, Phú tân: 01 điều động sang đ.vị khác)</t>
  </si>
  <si>
    <t>Giảm 02 cán bộ quản lý XN An Phú (Hồng, Gành), 01 PGĐ Tân Châu</t>
  </si>
  <si>
    <t>Kế hoạch sử dụng lao động năm 2024</t>
  </si>
  <si>
    <t>An Giang, ngày     tháng     năm 2024</t>
  </si>
  <si>
    <t>Tình hình sử dụng lao động năm 2023</t>
  </si>
  <si>
    <t>TỔNG HỢP BÁO CÁO TÌNH HÌNH SỬ DỤNG LAO ĐỘNG NĂM 2023
VÀ KẾ HOẠCH SỬ DỤNG LAO ĐỘNG NĂM 2024 (ĐIỀU CHỈNH)</t>
  </si>
  <si>
    <t>Người quản lý Công ty (BLĐ)</t>
  </si>
  <si>
    <t>Kế hoạch sử dụng lao động năm 2024 (Điều chỉnh) Số thực tế</t>
  </si>
  <si>
    <t>Kế hoạch sử dụng lao động năm 2024
(Điều chỉnh)</t>
  </si>
  <si>
    <t>Số liệu đầu năm</t>
  </si>
  <si>
    <t>Số liệu điều chỉnh (làm ngày 21/11/2024)</t>
  </si>
  <si>
    <t>Cột 17, 18 mục 2.1</t>
  </si>
  <si>
    <t>Tăng 01 Nguyễn Tiền Ngân, Giảm 02 (Giám đốc Tân Châu: Huỳnh Văn An. Giám đốc Chợ Mới: Phan Nguyễn Tường)</t>
  </si>
  <si>
    <t>(Đã ký)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</si>
</sst>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₫_-;\-* #,##0.00\ _₫_-;_-* &quot;-&quot;??\ _₫_-;_-@_-"/>
  </numFmts>
  <fonts count="16" x14ac:knownFonts="1">
    <font>
      <sz val="13"/>
      <color theme="1"/>
      <name val="Times New Roman"/>
      <family val="2"/>
    </font>
    <font>
      <sz val="11"/>
      <color theme="1"/>
      <name val="Calibri"/>
      <family val="2"/>
      <charset val="163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  <charset val="163"/>
    </font>
    <font>
      <b/>
      <i/>
      <sz val="11"/>
      <color indexed="10"/>
      <name val="Times New Roman"/>
      <family val="1"/>
    </font>
    <font>
      <sz val="11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3"/>
      <color theme="1"/>
      <name val="Times New Roman"/>
      <family val="1"/>
    </font>
    <font>
      <b/>
      <sz val="16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1" xfId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8" fillId="0" borderId="0" xfId="0" applyFont="1"/>
    <xf numFmtId="1" fontId="4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4" fillId="2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4" borderId="0" xfId="0" applyFont="1" applyFill="1" applyAlignment="1">
      <alignment vertical="top"/>
    </xf>
    <xf numFmtId="0" fontId="0" fillId="4" borderId="0" xfId="0" applyFill="1"/>
    <xf numFmtId="3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1" fontId="3" fillId="4" borderId="1" xfId="1" applyNumberFormat="1" applyFont="1" applyFill="1" applyBorder="1" applyAlignment="1">
      <alignment horizontal="center" vertical="center" wrapText="1"/>
    </xf>
    <xf numFmtId="1" fontId="4" fillId="4" borderId="1" xfId="1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3" borderId="0" xfId="0" applyFill="1"/>
    <xf numFmtId="0" fontId="10" fillId="0" borderId="0" xfId="0" applyFont="1" applyAlignment="1">
      <alignment vertical="center"/>
    </xf>
    <xf numFmtId="0" fontId="5" fillId="3" borderId="6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3" fontId="5" fillId="3" borderId="3" xfId="1" applyNumberFormat="1" applyFont="1" applyFill="1" applyBorder="1" applyAlignment="1">
      <alignment horizontal="center" vertical="center" wrapText="1"/>
    </xf>
    <xf numFmtId="3" fontId="5" fillId="3" borderId="4" xfId="1" applyNumberFormat="1" applyFont="1" applyFill="1" applyBorder="1" applyAlignment="1">
      <alignment horizontal="center" vertical="center" wrapText="1"/>
    </xf>
    <xf numFmtId="3" fontId="5" fillId="3" borderId="5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3" borderId="0" xfId="0" applyFont="1" applyFill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977900</xdr:colOff>
      <xdr:row>1</xdr:row>
      <xdr:rowOff>657225</xdr:rowOff>
    </xdr:from>
    <xdr:to>
      <xdr:col>3</xdr:col>
      <xdr:colOff>682625</xdr:colOff>
      <xdr:row>1</xdr:row>
      <xdr:rowOff>657225</xdr:rowOff>
    </xdr:to>
    <xdr:cxnSp macro="">
      <xdr:nvCxnSpPr>
        <xdr:cNvPr id="2" name="Straight Connector 1"/>
        <xdr:cNvCxnSpPr/>
      </xdr:nvCxnSpPr>
      <xdr:spPr>
        <a:xfrm>
          <a:off x="1549400" y="863600"/>
          <a:ext cx="254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tabSelected="1" topLeftCell="A16" zoomScale="80" zoomScaleNormal="80" workbookViewId="0">
      <selection activeCell="E21" sqref="E21"/>
    </sheetView>
  </sheetViews>
  <sheetFormatPr defaultRowHeight="16.5" x14ac:dyDescent="0.25"/>
  <cols>
    <col min="1" max="1" width="6.6640625" customWidth="1"/>
    <col min="2" max="2" width="24.21875" customWidth="1"/>
    <col min="14" max="17" width="8.88671875" style="29"/>
    <col min="18" max="21" width="0" style="19" hidden="1" customWidth="1"/>
  </cols>
  <sheetData>
    <row r="2" spans="1:21" s="11" customFormat="1" ht="56.25" customHeight="1" x14ac:dyDescent="0.25">
      <c r="A2" s="32" t="s">
        <v>34</v>
      </c>
      <c r="B2" s="32"/>
      <c r="C2" s="32"/>
      <c r="D2" s="32"/>
      <c r="E2" s="32"/>
      <c r="F2" s="32"/>
      <c r="I2" s="32" t="s">
        <v>35</v>
      </c>
      <c r="J2" s="32"/>
      <c r="K2" s="32"/>
      <c r="L2" s="32"/>
      <c r="M2" s="32"/>
      <c r="N2" s="32"/>
      <c r="O2" s="32"/>
      <c r="P2" s="32"/>
      <c r="Q2" s="32"/>
      <c r="R2" s="18"/>
      <c r="S2" s="18"/>
      <c r="T2" s="18"/>
      <c r="U2" s="18"/>
    </row>
    <row r="3" spans="1:21" ht="21" customHeight="1" x14ac:dyDescent="0.25"/>
    <row r="4" spans="1:21" ht="59.25" customHeight="1" x14ac:dyDescent="0.25">
      <c r="A4" s="33" t="s">
        <v>43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" ht="21" customHeight="1" x14ac:dyDescent="0.3">
      <c r="K5" s="34"/>
      <c r="L5" s="34"/>
      <c r="M5" s="34"/>
      <c r="P5" s="34" t="s">
        <v>36</v>
      </c>
      <c r="Q5" s="34"/>
      <c r="R5" s="34"/>
    </row>
    <row r="6" spans="1:21" ht="27.75" customHeight="1" x14ac:dyDescent="0.25">
      <c r="A6" s="41" t="s">
        <v>0</v>
      </c>
      <c r="B6" s="41" t="s">
        <v>1</v>
      </c>
      <c r="C6" s="42" t="s">
        <v>42</v>
      </c>
      <c r="D6" s="43"/>
      <c r="E6" s="43"/>
      <c r="F6" s="43"/>
      <c r="G6" s="43"/>
      <c r="H6" s="43"/>
      <c r="I6" s="43"/>
      <c r="J6" s="44" t="s">
        <v>40</v>
      </c>
      <c r="K6" s="44"/>
      <c r="L6" s="44"/>
      <c r="M6" s="44"/>
      <c r="N6" s="43" t="s">
        <v>46</v>
      </c>
      <c r="O6" s="43"/>
      <c r="P6" s="43"/>
      <c r="Q6" s="47"/>
      <c r="R6" s="36" t="s">
        <v>45</v>
      </c>
      <c r="S6" s="36"/>
      <c r="T6" s="36"/>
      <c r="U6" s="37"/>
    </row>
    <row r="7" spans="1:21" ht="16.5" customHeight="1" x14ac:dyDescent="0.25">
      <c r="A7" s="41"/>
      <c r="B7" s="41"/>
      <c r="C7" s="45" t="s">
        <v>2</v>
      </c>
      <c r="D7" s="45" t="s">
        <v>3</v>
      </c>
      <c r="E7" s="49" t="s">
        <v>4</v>
      </c>
      <c r="F7" s="50"/>
      <c r="G7" s="50"/>
      <c r="H7" s="51"/>
      <c r="I7" s="45" t="s">
        <v>5</v>
      </c>
      <c r="J7" s="48" t="s">
        <v>7</v>
      </c>
      <c r="K7" s="52" t="s">
        <v>4</v>
      </c>
      <c r="L7" s="53"/>
      <c r="M7" s="54"/>
      <c r="N7" s="48" t="s">
        <v>7</v>
      </c>
      <c r="O7" s="52" t="s">
        <v>4</v>
      </c>
      <c r="P7" s="53"/>
      <c r="Q7" s="54"/>
      <c r="R7" s="38" t="s">
        <v>7</v>
      </c>
      <c r="S7" s="38" t="s">
        <v>4</v>
      </c>
      <c r="T7" s="38"/>
      <c r="U7" s="39" t="s">
        <v>8</v>
      </c>
    </row>
    <row r="8" spans="1:21" ht="51" x14ac:dyDescent="0.25">
      <c r="A8" s="41"/>
      <c r="B8" s="41"/>
      <c r="C8" s="46"/>
      <c r="D8" s="46"/>
      <c r="E8" s="15" t="s">
        <v>9</v>
      </c>
      <c r="F8" s="15" t="s">
        <v>10</v>
      </c>
      <c r="G8" s="15" t="s">
        <v>11</v>
      </c>
      <c r="H8" s="31" t="s">
        <v>6</v>
      </c>
      <c r="I8" s="46"/>
      <c r="J8" s="48"/>
      <c r="K8" s="16" t="s">
        <v>12</v>
      </c>
      <c r="L8" s="15" t="s">
        <v>13</v>
      </c>
      <c r="M8" s="31" t="s">
        <v>8</v>
      </c>
      <c r="N8" s="48"/>
      <c r="O8" s="26" t="s">
        <v>12</v>
      </c>
      <c r="P8" s="27" t="s">
        <v>13</v>
      </c>
      <c r="Q8" s="31" t="s">
        <v>8</v>
      </c>
      <c r="R8" s="38"/>
      <c r="S8" s="20" t="s">
        <v>12</v>
      </c>
      <c r="T8" s="21" t="s">
        <v>13</v>
      </c>
      <c r="U8" s="40"/>
    </row>
    <row r="9" spans="1:21" x14ac:dyDescent="0.25">
      <c r="A9" s="1">
        <v>1</v>
      </c>
      <c r="B9" s="1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2">
        <v>14</v>
      </c>
      <c r="O9" s="2">
        <v>15</v>
      </c>
      <c r="P9" s="2">
        <v>16</v>
      </c>
      <c r="Q9" s="2">
        <v>17</v>
      </c>
      <c r="R9" s="2">
        <v>19</v>
      </c>
      <c r="S9" s="2">
        <v>20</v>
      </c>
      <c r="T9" s="2">
        <v>21</v>
      </c>
      <c r="U9" s="2">
        <v>22</v>
      </c>
    </row>
    <row r="10" spans="1:21" s="3" customFormat="1" ht="31.5" customHeight="1" x14ac:dyDescent="0.25">
      <c r="A10" s="14">
        <v>1</v>
      </c>
      <c r="B10" s="12" t="s">
        <v>44</v>
      </c>
      <c r="C10" s="13">
        <v>6</v>
      </c>
      <c r="D10" s="13">
        <v>6</v>
      </c>
      <c r="E10" s="13">
        <v>6</v>
      </c>
      <c r="F10" s="13">
        <v>0</v>
      </c>
      <c r="G10" s="13">
        <v>0</v>
      </c>
      <c r="H10" s="13">
        <v>0</v>
      </c>
      <c r="I10" s="13">
        <v>6</v>
      </c>
      <c r="J10" s="13">
        <v>6</v>
      </c>
      <c r="K10" s="13">
        <v>6</v>
      </c>
      <c r="L10" s="13">
        <v>0</v>
      </c>
      <c r="M10" s="13">
        <v>0</v>
      </c>
      <c r="N10" s="13">
        <v>7</v>
      </c>
      <c r="O10" s="13">
        <v>6</v>
      </c>
      <c r="P10" s="13">
        <v>1</v>
      </c>
      <c r="Q10" s="13">
        <v>0</v>
      </c>
      <c r="R10" s="22">
        <v>6</v>
      </c>
      <c r="S10" s="22">
        <v>6</v>
      </c>
      <c r="T10" s="22">
        <v>0</v>
      </c>
      <c r="U10" s="22">
        <v>0</v>
      </c>
    </row>
    <row r="11" spans="1:21" s="6" customFormat="1" ht="28.5" customHeight="1" x14ac:dyDescent="0.2">
      <c r="A11" s="14">
        <v>2</v>
      </c>
      <c r="B11" s="4" t="s">
        <v>15</v>
      </c>
      <c r="C11" s="5">
        <v>101</v>
      </c>
      <c r="D11" s="5">
        <v>104</v>
      </c>
      <c r="E11" s="5">
        <v>104</v>
      </c>
      <c r="F11" s="5">
        <v>0</v>
      </c>
      <c r="G11" s="5">
        <v>5</v>
      </c>
      <c r="H11" s="5">
        <v>5</v>
      </c>
      <c r="I11" s="5">
        <v>100.25</v>
      </c>
      <c r="J11" s="5">
        <v>102</v>
      </c>
      <c r="K11" s="5">
        <v>102</v>
      </c>
      <c r="L11" s="5">
        <v>2</v>
      </c>
      <c r="M11" s="5">
        <v>2</v>
      </c>
      <c r="N11" s="5">
        <v>101</v>
      </c>
      <c r="O11" s="5">
        <v>102</v>
      </c>
      <c r="P11" s="5">
        <v>2</v>
      </c>
      <c r="Q11" s="5">
        <v>3</v>
      </c>
      <c r="R11" s="23">
        <f t="shared" ref="R11:U11" si="0">SUM(R12:R13)</f>
        <v>102</v>
      </c>
      <c r="S11" s="23">
        <f t="shared" si="0"/>
        <v>102</v>
      </c>
      <c r="T11" s="23">
        <f t="shared" si="0"/>
        <v>7</v>
      </c>
      <c r="U11" s="23">
        <f t="shared" si="0"/>
        <v>7</v>
      </c>
    </row>
    <row r="12" spans="1:21" s="9" customFormat="1" ht="26.25" customHeight="1" x14ac:dyDescent="0.25">
      <c r="A12" s="7" t="s">
        <v>18</v>
      </c>
      <c r="B12" s="8" t="s">
        <v>14</v>
      </c>
      <c r="C12" s="5">
        <v>21</v>
      </c>
      <c r="D12" s="5">
        <v>19</v>
      </c>
      <c r="E12" s="5">
        <v>20</v>
      </c>
      <c r="F12" s="5">
        <v>0</v>
      </c>
      <c r="G12" s="5">
        <v>2</v>
      </c>
      <c r="H12" s="5">
        <v>3</v>
      </c>
      <c r="I12" s="5">
        <v>18</v>
      </c>
      <c r="J12" s="5">
        <v>20</v>
      </c>
      <c r="K12" s="5">
        <v>19</v>
      </c>
      <c r="L12" s="5">
        <v>1</v>
      </c>
      <c r="M12" s="5">
        <v>0</v>
      </c>
      <c r="N12" s="5">
        <v>19</v>
      </c>
      <c r="O12" s="5">
        <v>19</v>
      </c>
      <c r="P12" s="5">
        <v>1</v>
      </c>
      <c r="Q12" s="5">
        <v>1</v>
      </c>
      <c r="R12" s="23">
        <v>19</v>
      </c>
      <c r="S12" s="23">
        <v>19</v>
      </c>
      <c r="T12" s="23">
        <v>1</v>
      </c>
      <c r="U12" s="23">
        <v>1</v>
      </c>
    </row>
    <row r="13" spans="1:21" s="9" customFormat="1" ht="33.75" customHeight="1" x14ac:dyDescent="0.25">
      <c r="A13" s="7" t="s">
        <v>19</v>
      </c>
      <c r="B13" s="8" t="s">
        <v>15</v>
      </c>
      <c r="C13" s="5">
        <v>80</v>
      </c>
      <c r="D13" s="5">
        <v>85</v>
      </c>
      <c r="E13" s="5">
        <v>84</v>
      </c>
      <c r="F13" s="5">
        <v>0</v>
      </c>
      <c r="G13" s="5">
        <v>3</v>
      </c>
      <c r="H13" s="5">
        <v>3</v>
      </c>
      <c r="I13" s="5">
        <v>82.25</v>
      </c>
      <c r="J13" s="5">
        <v>82</v>
      </c>
      <c r="K13" s="5">
        <v>83</v>
      </c>
      <c r="L13" s="5">
        <v>1</v>
      </c>
      <c r="M13" s="5">
        <v>2</v>
      </c>
      <c r="N13" s="5">
        <v>82</v>
      </c>
      <c r="O13" s="5">
        <v>83</v>
      </c>
      <c r="P13" s="5">
        <v>1</v>
      </c>
      <c r="Q13" s="5">
        <v>2</v>
      </c>
      <c r="R13" s="23">
        <v>83</v>
      </c>
      <c r="S13" s="23">
        <v>83</v>
      </c>
      <c r="T13" s="23">
        <v>6</v>
      </c>
      <c r="U13" s="23">
        <v>6</v>
      </c>
    </row>
    <row r="14" spans="1:21" s="9" customFormat="1" ht="26.25" customHeight="1" x14ac:dyDescent="0.25">
      <c r="A14" s="14">
        <v>3</v>
      </c>
      <c r="B14" s="4" t="s">
        <v>16</v>
      </c>
      <c r="C14" s="5">
        <v>834</v>
      </c>
      <c r="D14" s="5">
        <v>818</v>
      </c>
      <c r="E14" s="5">
        <v>817</v>
      </c>
      <c r="F14" s="5">
        <v>0</v>
      </c>
      <c r="G14" s="5">
        <v>87</v>
      </c>
      <c r="H14" s="5">
        <v>86</v>
      </c>
      <c r="I14" s="5">
        <v>816</v>
      </c>
      <c r="J14" s="5">
        <v>829</v>
      </c>
      <c r="K14" s="5">
        <v>820</v>
      </c>
      <c r="L14" s="5">
        <v>29</v>
      </c>
      <c r="M14" s="5">
        <v>20</v>
      </c>
      <c r="N14" s="5">
        <v>814</v>
      </c>
      <c r="O14" s="5">
        <v>820</v>
      </c>
      <c r="P14" s="5">
        <v>28</v>
      </c>
      <c r="Q14" s="5">
        <v>34</v>
      </c>
      <c r="R14" s="23">
        <f>S14+T14-U14</f>
        <v>804</v>
      </c>
      <c r="S14" s="23">
        <v>820</v>
      </c>
      <c r="T14" s="23">
        <v>66</v>
      </c>
      <c r="U14" s="23">
        <v>82</v>
      </c>
    </row>
    <row r="15" spans="1:21" s="9" customFormat="1" ht="26.25" customHeight="1" x14ac:dyDescent="0.25">
      <c r="A15" s="14">
        <v>4</v>
      </c>
      <c r="B15" s="4" t="s">
        <v>22</v>
      </c>
      <c r="C15" s="5">
        <v>1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23">
        <v>0</v>
      </c>
      <c r="S15" s="23">
        <v>0</v>
      </c>
      <c r="T15" s="23">
        <v>0</v>
      </c>
      <c r="U15" s="23">
        <v>0</v>
      </c>
    </row>
    <row r="16" spans="1:21" s="9" customFormat="1" ht="24" customHeight="1" x14ac:dyDescent="0.25">
      <c r="A16" s="35" t="s">
        <v>17</v>
      </c>
      <c r="B16" s="35"/>
      <c r="C16" s="10">
        <f>SUM(C14,C11)</f>
        <v>935</v>
      </c>
      <c r="D16" s="10">
        <f>SUM(D14,D11)</f>
        <v>922</v>
      </c>
      <c r="E16" s="10">
        <f t="shared" ref="E16:U16" si="1">SUM(E14,E11)</f>
        <v>921</v>
      </c>
      <c r="F16" s="10">
        <f t="shared" si="1"/>
        <v>0</v>
      </c>
      <c r="G16" s="10">
        <f t="shared" si="1"/>
        <v>92</v>
      </c>
      <c r="H16" s="10">
        <f t="shared" ref="H16" si="2">SUM(H14,H11)</f>
        <v>91</v>
      </c>
      <c r="I16" s="10">
        <f t="shared" si="1"/>
        <v>916.25</v>
      </c>
      <c r="J16" s="10">
        <f t="shared" si="1"/>
        <v>931</v>
      </c>
      <c r="K16" s="10">
        <f t="shared" si="1"/>
        <v>922</v>
      </c>
      <c r="L16" s="10">
        <f t="shared" si="1"/>
        <v>31</v>
      </c>
      <c r="M16" s="10">
        <f t="shared" si="1"/>
        <v>22</v>
      </c>
      <c r="N16" s="10">
        <f>SUM(N14,N11)</f>
        <v>915</v>
      </c>
      <c r="O16" s="10">
        <f t="shared" si="1"/>
        <v>922</v>
      </c>
      <c r="P16" s="10">
        <f t="shared" si="1"/>
        <v>30</v>
      </c>
      <c r="Q16" s="10">
        <f t="shared" si="1"/>
        <v>37</v>
      </c>
      <c r="R16" s="24">
        <f t="shared" si="1"/>
        <v>906</v>
      </c>
      <c r="S16" s="24">
        <f t="shared" si="1"/>
        <v>922</v>
      </c>
      <c r="T16" s="24">
        <f t="shared" si="1"/>
        <v>73</v>
      </c>
      <c r="U16" s="24">
        <f t="shared" si="1"/>
        <v>89</v>
      </c>
    </row>
    <row r="18" spans="2:21" x14ac:dyDescent="0.25">
      <c r="H18" s="30"/>
      <c r="J18" s="30"/>
      <c r="K18" s="30"/>
      <c r="L18" s="30"/>
      <c r="M18" s="57" t="s">
        <v>41</v>
      </c>
      <c r="N18" s="57"/>
      <c r="O18" s="57"/>
      <c r="P18" s="57"/>
      <c r="Q18" s="57"/>
    </row>
    <row r="19" spans="2:21" s="17" customFormat="1" ht="35.25" customHeight="1" x14ac:dyDescent="0.25">
      <c r="B19" s="17" t="s">
        <v>28</v>
      </c>
      <c r="D19" s="55" t="s">
        <v>29</v>
      </c>
      <c r="E19" s="55"/>
      <c r="F19" s="55"/>
      <c r="G19" s="55"/>
      <c r="H19" s="55"/>
      <c r="I19" s="55"/>
      <c r="J19" s="55"/>
      <c r="K19" s="28"/>
      <c r="L19" s="28"/>
      <c r="M19" s="55" t="s">
        <v>30</v>
      </c>
      <c r="N19" s="55"/>
      <c r="O19" s="55"/>
      <c r="P19" s="55"/>
      <c r="Q19" s="55"/>
      <c r="R19" s="25"/>
      <c r="S19" s="25"/>
      <c r="T19" s="25"/>
      <c r="U19" s="25"/>
    </row>
    <row r="21" spans="2:21" x14ac:dyDescent="0.25">
      <c r="O21" s="58" t="s">
        <v>51</v>
      </c>
    </row>
    <row r="24" spans="2:21" s="17" customFormat="1" ht="21" customHeight="1" x14ac:dyDescent="0.25">
      <c r="B24" s="17" t="s">
        <v>31</v>
      </c>
      <c r="D24" s="56" t="s">
        <v>32</v>
      </c>
      <c r="E24" s="56"/>
      <c r="F24" s="56"/>
      <c r="G24" s="56"/>
      <c r="H24" s="56"/>
      <c r="I24" s="56"/>
      <c r="J24" s="56"/>
      <c r="K24" s="28"/>
      <c r="L24" s="28"/>
      <c r="M24" s="56" t="s">
        <v>33</v>
      </c>
      <c r="N24" s="56"/>
      <c r="O24" s="56"/>
      <c r="P24" s="56"/>
      <c r="Q24" s="56"/>
      <c r="R24" s="25"/>
      <c r="S24" s="25"/>
      <c r="T24" s="25"/>
      <c r="U24" s="25"/>
    </row>
    <row r="30" spans="2:21" x14ac:dyDescent="0.25">
      <c r="B30" t="s">
        <v>47</v>
      </c>
    </row>
    <row r="31" spans="2:21" x14ac:dyDescent="0.25">
      <c r="B31" t="s">
        <v>20</v>
      </c>
      <c r="C31" t="s">
        <v>21</v>
      </c>
    </row>
    <row r="32" spans="2:21" x14ac:dyDescent="0.25">
      <c r="B32" t="s">
        <v>23</v>
      </c>
      <c r="C32" t="s">
        <v>37</v>
      </c>
    </row>
    <row r="33" spans="2:3" x14ac:dyDescent="0.25">
      <c r="B33" t="s">
        <v>24</v>
      </c>
      <c r="C33" t="s">
        <v>38</v>
      </c>
    </row>
    <row r="34" spans="2:3" x14ac:dyDescent="0.25">
      <c r="B34" t="s">
        <v>25</v>
      </c>
      <c r="C34" t="s">
        <v>26</v>
      </c>
    </row>
    <row r="35" spans="2:3" x14ac:dyDescent="0.25">
      <c r="B35" t="s">
        <v>27</v>
      </c>
      <c r="C35" t="s">
        <v>39</v>
      </c>
    </row>
    <row r="38" spans="2:3" x14ac:dyDescent="0.25">
      <c r="B38" t="s">
        <v>48</v>
      </c>
    </row>
    <row r="40" spans="2:3" x14ac:dyDescent="0.25">
      <c r="B40" t="s">
        <v>49</v>
      </c>
      <c r="C40" t="s">
        <v>50</v>
      </c>
    </row>
  </sheetData>
  <mergeCells count="28">
    <mergeCell ref="M19:Q19"/>
    <mergeCell ref="M24:Q24"/>
    <mergeCell ref="D19:J19"/>
    <mergeCell ref="D24:J24"/>
    <mergeCell ref="I7:I8"/>
    <mergeCell ref="J7:J8"/>
    <mergeCell ref="D7:D8"/>
    <mergeCell ref="M18:Q18"/>
    <mergeCell ref="A16:B16"/>
    <mergeCell ref="R6:U6"/>
    <mergeCell ref="R7:R8"/>
    <mergeCell ref="S7:T7"/>
    <mergeCell ref="U7:U8"/>
    <mergeCell ref="A6:A8"/>
    <mergeCell ref="B6:B8"/>
    <mergeCell ref="C6:I6"/>
    <mergeCell ref="J6:M6"/>
    <mergeCell ref="C7:C8"/>
    <mergeCell ref="N6:Q6"/>
    <mergeCell ref="N7:N8"/>
    <mergeCell ref="E7:H7"/>
    <mergeCell ref="K7:M7"/>
    <mergeCell ref="O7:Q7"/>
    <mergeCell ref="I2:Q2"/>
    <mergeCell ref="A2:F2"/>
    <mergeCell ref="A4:Q4"/>
    <mergeCell ref="P5:R5"/>
    <mergeCell ref="K5:M5"/>
  </mergeCells>
  <pageMargins left="0.7" right="0.7" top="0.75" bottom="0.75" header="0.3" footer="0.3"/>
  <pageSetup paperSize="9" scale="69" orientation="landscape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Dieu chinh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</dc:creator>
  <cp:lastModifiedBy>PC01</cp:lastModifiedBy>
  <cp:lastPrinted>2024-11-22T01:59:50Z</cp:lastPrinted>
  <dcterms:created xsi:type="dcterms:W3CDTF">2024-03-27T06:52:53Z</dcterms:created>
  <dcterms:modified xsi:type="dcterms:W3CDTF">2024-11-30T01:36:53Z</dcterms:modified>
</cp:coreProperties>
</file>